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D_SRVCS\MBMGT\General\2020 Dues Breakdown\"/>
    </mc:Choice>
  </mc:AlternateContent>
  <xr:revisionPtr revIDLastSave="0" documentId="13_ncr:1_{B29751C0-201E-4BAA-A417-1F424E5E621B}" xr6:coauthVersionLast="45" xr6:coauthVersionMax="45" xr10:uidLastSave="{00000000-0000-0000-0000-000000000000}"/>
  <bookViews>
    <workbookView xWindow="22932" yWindow="-108" windowWidth="19416" windowHeight="110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L23" i="1"/>
  <c r="M23" i="1"/>
  <c r="N23" i="1"/>
  <c r="C23" i="1"/>
  <c r="B25" i="1" s="1"/>
  <c r="D14" i="1"/>
  <c r="E14" i="1"/>
  <c r="F14" i="1"/>
  <c r="G14" i="1"/>
  <c r="H14" i="1"/>
  <c r="I14" i="1"/>
  <c r="J14" i="1"/>
  <c r="K14" i="1"/>
  <c r="L14" i="1"/>
  <c r="M14" i="1"/>
  <c r="N14" i="1"/>
  <c r="C14" i="1"/>
  <c r="B16" i="1" s="1"/>
  <c r="D40" i="1"/>
  <c r="E40" i="1"/>
  <c r="F40" i="1"/>
  <c r="G40" i="1"/>
  <c r="H40" i="1"/>
  <c r="I40" i="1"/>
  <c r="J40" i="1"/>
  <c r="K40" i="1"/>
  <c r="L40" i="1"/>
  <c r="M40" i="1"/>
  <c r="N40" i="1"/>
  <c r="C40" i="1"/>
  <c r="D33" i="1"/>
  <c r="E33" i="1"/>
  <c r="F33" i="1"/>
  <c r="G33" i="1"/>
  <c r="H33" i="1"/>
  <c r="I33" i="1"/>
  <c r="J33" i="1"/>
  <c r="K33" i="1"/>
  <c r="L33" i="1"/>
  <c r="M33" i="1"/>
  <c r="N33" i="1"/>
  <c r="C33" i="1"/>
  <c r="B34" i="1" s="1"/>
  <c r="D24" i="1"/>
  <c r="E24" i="1"/>
  <c r="F24" i="1"/>
  <c r="G24" i="1"/>
  <c r="H24" i="1"/>
  <c r="I24" i="1"/>
  <c r="J24" i="1"/>
  <c r="K24" i="1"/>
  <c r="L24" i="1"/>
  <c r="M24" i="1"/>
  <c r="N24" i="1"/>
  <c r="C24" i="1"/>
  <c r="B26" i="1" s="1"/>
  <c r="N15" i="1"/>
  <c r="M15" i="1"/>
  <c r="L15" i="1"/>
  <c r="K15" i="1"/>
  <c r="J15" i="1"/>
  <c r="I15" i="1"/>
  <c r="H15" i="1"/>
  <c r="G15" i="1"/>
  <c r="F15" i="1"/>
  <c r="E15" i="1"/>
  <c r="D15" i="1"/>
  <c r="C15" i="1"/>
  <c r="B17" i="1" s="1"/>
  <c r="B41" i="1"/>
</calcChain>
</file>

<file path=xl/sharedStrings.xml><?xml version="1.0" encoding="utf-8"?>
<sst xmlns="http://schemas.openxmlformats.org/spreadsheetml/2006/main" count="94" uniqueCount="45">
  <si>
    <t>Local dues</t>
  </si>
  <si>
    <t>MBM fees</t>
  </si>
  <si>
    <t>NAR Assessment</t>
  </si>
  <si>
    <t>National Assoc.</t>
  </si>
  <si>
    <t>Total Amount Due</t>
  </si>
  <si>
    <t>Jan</t>
  </si>
  <si>
    <t>Feb</t>
  </si>
  <si>
    <t>March</t>
  </si>
  <si>
    <t>Apr</t>
  </si>
  <si>
    <t xml:space="preserve">May </t>
  </si>
  <si>
    <t>June</t>
  </si>
  <si>
    <t>July</t>
  </si>
  <si>
    <t>Aug</t>
  </si>
  <si>
    <t>Sept</t>
  </si>
  <si>
    <t>Oct</t>
  </si>
  <si>
    <t>Nov</t>
  </si>
  <si>
    <t>Dec</t>
  </si>
  <si>
    <t>AFFILIATES:</t>
  </si>
  <si>
    <r>
      <t xml:space="preserve">REALTORS:  </t>
    </r>
    <r>
      <rPr>
        <b/>
        <i/>
        <sz val="11"/>
        <rFont val="Arial"/>
        <family val="2"/>
      </rPr>
      <t>Primary</t>
    </r>
  </si>
  <si>
    <r>
      <t xml:space="preserve">REALTORS:  </t>
    </r>
    <r>
      <rPr>
        <b/>
        <i/>
        <sz val="11"/>
        <rFont val="Arial"/>
        <family val="2"/>
      </rPr>
      <t>Secondary</t>
    </r>
  </si>
  <si>
    <t>Non Member SalesPerson</t>
  </si>
  <si>
    <t>RENEWAL</t>
  </si>
  <si>
    <r>
      <t>7940</t>
    </r>
    <r>
      <rPr>
        <sz val="14"/>
        <rFont val="Arial"/>
        <family val="2"/>
      </rPr>
      <t xml:space="preserve"> DUMAS BOARD OF REALTORS®</t>
    </r>
  </si>
  <si>
    <t>RENEWAL BROKER</t>
  </si>
  <si>
    <t>RENEWAL AGENT</t>
  </si>
  <si>
    <t xml:space="preserve">Local dues </t>
  </si>
  <si>
    <t xml:space="preserve">RENEWAL </t>
  </si>
  <si>
    <t>Local dues Broker (DR)</t>
  </si>
  <si>
    <t>Local dues Agent (R)</t>
  </si>
  <si>
    <t xml:space="preserve">Total Amount Broker (DR) </t>
  </si>
  <si>
    <t>Total Amount Agent (R)</t>
  </si>
  <si>
    <t>Sarah Pronger (MLS ADMIN) spronger@live.om</t>
  </si>
  <si>
    <t>Marissa Martinez (VP/MLS CHAIR) mmartinezrealtor806@gmail.com</t>
  </si>
  <si>
    <t>* NO Proration of MLS Fees</t>
  </si>
  <si>
    <t>MLS Fees:</t>
  </si>
  <si>
    <t>$500 Application Fee for Firm/Office (Broker)</t>
  </si>
  <si>
    <t>2020 DUES</t>
  </si>
  <si>
    <t>MLS Contacts:</t>
  </si>
  <si>
    <t>$500 membership new office fee</t>
  </si>
  <si>
    <t>New Office:</t>
  </si>
  <si>
    <t xml:space="preserve">$250 All 2019 REALTOR® Members </t>
  </si>
  <si>
    <t xml:space="preserve">$450 New REALTOR® Members </t>
  </si>
  <si>
    <t>Texas REALTORS</t>
  </si>
  <si>
    <t>TR Assessment</t>
  </si>
  <si>
    <t>TR Legal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</si>
</sst>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7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/>
    <xf numFmtId="0" fontId="5" fillId="0" borderId="0" xfId="0" applyFont="1" applyBorder="1"/>
    <xf numFmtId="164" fontId="0" fillId="0" borderId="0" xfId="0" applyNumberFormat="1" applyFill="1" applyBorder="1"/>
    <xf numFmtId="2" fontId="0" fillId="0" borderId="1" xfId="0" applyNumberFormat="1" applyFill="1" applyBorder="1"/>
    <xf numFmtId="0" fontId="1" fillId="0" borderId="0" xfId="0" applyFont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ill="1"/>
    <xf numFmtId="0" fontId="3" fillId="0" borderId="2" xfId="0" applyFont="1" applyFill="1" applyBorder="1" applyAlignment="1">
      <alignment horizontal="center"/>
    </xf>
    <xf numFmtId="8" fontId="0" fillId="0" borderId="0" xfId="0" applyNumberFormat="1" applyFill="1"/>
    <xf numFmtId="0" fontId="0" fillId="0" borderId="0" xfId="0" applyFill="1" applyAlignment="1">
      <alignment horizontal="center"/>
    </xf>
    <xf numFmtId="0" fontId="10" fillId="0" borderId="0" xfId="0" applyFont="1" applyFill="1"/>
    <xf numFmtId="2" fontId="10" fillId="0" borderId="0" xfId="0" applyNumberFormat="1" applyFont="1" applyFill="1" applyBorder="1"/>
    <xf numFmtId="164" fontId="11" fillId="0" borderId="0" xfId="0" applyNumberFormat="1" applyFont="1" applyFill="1" applyBorder="1"/>
    <xf numFmtId="164" fontId="10" fillId="0" borderId="0" xfId="0" applyNumberFormat="1" applyFont="1" applyFill="1" applyBorder="1"/>
    <xf numFmtId="2" fontId="0" fillId="0" borderId="0" xfId="0" applyNumberFormat="1" applyFill="1" applyBorder="1"/>
    <xf numFmtId="0" fontId="12" fillId="0" borderId="0" xfId="0" applyFont="1" applyFill="1"/>
    <xf numFmtId="164" fontId="9" fillId="0" borderId="0" xfId="0" applyNumberFormat="1" applyFont="1" applyFill="1" applyBorder="1"/>
    <xf numFmtId="0" fontId="12" fillId="0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/>
    </xf>
    <xf numFmtId="2" fontId="0" fillId="2" borderId="1" xfId="0" applyNumberFormat="1" applyFill="1" applyBorder="1"/>
    <xf numFmtId="164" fontId="12" fillId="0" borderId="0" xfId="0" applyNumberFormat="1" applyFont="1" applyFill="1"/>
    <xf numFmtId="2" fontId="13" fillId="2" borderId="1" xfId="0" applyNumberFormat="1" applyFont="1" applyFill="1" applyBorder="1"/>
    <xf numFmtId="2" fontId="0" fillId="2" borderId="2" xfId="0" applyNumberFormat="1" applyFill="1" applyBorder="1"/>
    <xf numFmtId="2" fontId="13" fillId="0" borderId="1" xfId="0" applyNumberFormat="1" applyFont="1" applyFill="1" applyBorder="1"/>
    <xf numFmtId="2" fontId="0" fillId="0" borderId="2" xfId="0" applyNumberFormat="1" applyFill="1" applyBorder="1"/>
    <xf numFmtId="2" fontId="0" fillId="4" borderId="1" xfId="0" applyNumberFormat="1" applyFill="1" applyBorder="1"/>
    <xf numFmtId="2" fontId="0" fillId="3" borderId="1" xfId="0" applyNumberFormat="1" applyFill="1" applyBorder="1"/>
    <xf numFmtId="164" fontId="0" fillId="2" borderId="3" xfId="0" applyNumberFormat="1" applyFill="1" applyBorder="1"/>
    <xf numFmtId="164" fontId="0" fillId="3" borderId="3" xfId="0" applyNumberFormat="1" applyFill="1" applyBorder="1"/>
    <xf numFmtId="164" fontId="0" fillId="4" borderId="1" xfId="0" applyNumberFormat="1" applyFill="1" applyBorder="1"/>
    <xf numFmtId="0" fontId="12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2" fontId="16" fillId="0" borderId="0" xfId="0" applyNumberFormat="1" applyFont="1"/>
    <xf numFmtId="164" fontId="16" fillId="0" borderId="0" xfId="0" applyNumberFormat="1" applyFont="1"/>
    <xf numFmtId="8" fontId="11" fillId="0" borderId="0" xfId="0" applyNumberFormat="1" applyFont="1" applyFill="1" applyAlignment="1"/>
    <xf numFmtId="0" fontId="15" fillId="0" borderId="0" xfId="0" applyFont="1" applyFill="1" applyBorder="1" applyAlignment="1">
      <alignment horizontal="left"/>
    </xf>
    <xf numFmtId="164" fontId="16" fillId="0" borderId="0" xfId="0" applyNumberFormat="1" applyFont="1" applyFill="1" applyBorder="1"/>
    <xf numFmtId="164" fontId="0" fillId="0" borderId="3" xfId="0" applyNumberFormat="1" applyFill="1" applyBorder="1"/>
    <xf numFmtId="0" fontId="13" fillId="3" borderId="1" xfId="0" applyFont="1" applyFill="1" applyBorder="1"/>
    <xf numFmtId="0" fontId="13" fillId="4" borderId="1" xfId="0" applyFont="1" applyFill="1" applyBorder="1"/>
    <xf numFmtId="0" fontId="13" fillId="0" borderId="1" xfId="0" applyFont="1" applyFill="1" applyBorder="1"/>
    <xf numFmtId="0" fontId="13" fillId="0" borderId="1" xfId="0" applyFont="1" applyBorder="1"/>
    <xf numFmtId="2" fontId="13" fillId="0" borderId="1" xfId="0" applyNumberFormat="1" applyFont="1" applyBorder="1"/>
    <xf numFmtId="0" fontId="14" fillId="3" borderId="3" xfId="0" applyFont="1" applyFill="1" applyBorder="1"/>
    <xf numFmtId="0" fontId="14" fillId="4" borderId="1" xfId="0" applyFont="1" applyFill="1" applyBorder="1"/>
    <xf numFmtId="0" fontId="13" fillId="0" borderId="2" xfId="0" applyFont="1" applyFill="1" applyBorder="1"/>
    <xf numFmtId="0" fontId="14" fillId="0" borderId="3" xfId="0" applyFont="1" applyFill="1" applyBorder="1"/>
    <xf numFmtId="0" fontId="13" fillId="0" borderId="2" xfId="0" applyFont="1" applyBorder="1"/>
    <xf numFmtId="0" fontId="8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showWhiteSpace="0" topLeftCell="A32" zoomScaleNormal="100" workbookViewId="0">
      <selection activeCell="K50" sqref="K50"/>
    </sheetView>
  </sheetViews>
  <sheetFormatPr defaultRowHeight="13.2" x14ac:dyDescent="0.25"/>
  <cols>
    <col min="1" max="1" width="5.5546875" customWidth="1"/>
    <col min="2" max="2" width="24.44140625" customWidth="1"/>
    <col min="3" max="3" width="12.5546875" style="8" customWidth="1"/>
    <col min="4" max="4" width="8.44140625" bestFit="1" customWidth="1"/>
    <col min="5" max="9" width="8.33203125" customWidth="1"/>
    <col min="10" max="15" width="8.88671875" customWidth="1"/>
  </cols>
  <sheetData>
    <row r="1" spans="1:15" hidden="1" x14ac:dyDescent="0.25"/>
    <row r="2" spans="1:15" ht="17.399999999999999" x14ac:dyDescent="0.3">
      <c r="C2"/>
      <c r="G2" s="9" t="s">
        <v>22</v>
      </c>
    </row>
    <row r="3" spans="1:15" ht="17.399999999999999" x14ac:dyDescent="0.3">
      <c r="C3"/>
      <c r="G3" s="53" t="s">
        <v>36</v>
      </c>
    </row>
    <row r="4" spans="1:15" ht="17.399999999999999" x14ac:dyDescent="0.3">
      <c r="C4"/>
      <c r="G4" s="1"/>
    </row>
    <row r="5" spans="1:15" s="11" customFormat="1" ht="13.8" x14ac:dyDescent="0.25">
      <c r="A5" s="10" t="s">
        <v>18</v>
      </c>
      <c r="C5" s="23" t="s">
        <v>5</v>
      </c>
      <c r="D5" s="12" t="s">
        <v>6</v>
      </c>
      <c r="E5" s="23" t="s">
        <v>7</v>
      </c>
      <c r="F5" s="12" t="s">
        <v>8</v>
      </c>
      <c r="G5" s="23" t="s">
        <v>9</v>
      </c>
      <c r="H5" s="12" t="s">
        <v>10</v>
      </c>
      <c r="I5" s="23" t="s">
        <v>11</v>
      </c>
      <c r="J5" s="12" t="s">
        <v>12</v>
      </c>
      <c r="K5" s="23" t="s">
        <v>13</v>
      </c>
      <c r="L5" s="12" t="s">
        <v>14</v>
      </c>
      <c r="M5" s="23" t="s">
        <v>15</v>
      </c>
      <c r="N5" s="12" t="s">
        <v>16</v>
      </c>
    </row>
    <row r="6" spans="1:15" s="11" customFormat="1" x14ac:dyDescent="0.25">
      <c r="A6" s="13"/>
      <c r="B6" s="43" t="s">
        <v>27</v>
      </c>
      <c r="C6" s="31">
        <v>150</v>
      </c>
      <c r="D6" s="31">
        <v>150</v>
      </c>
      <c r="E6" s="31">
        <v>150</v>
      </c>
      <c r="F6" s="31">
        <v>150</v>
      </c>
      <c r="G6" s="31">
        <v>150</v>
      </c>
      <c r="H6" s="31">
        <v>150</v>
      </c>
      <c r="I6" s="31">
        <v>150</v>
      </c>
      <c r="J6" s="31">
        <v>150</v>
      </c>
      <c r="K6" s="31">
        <v>150</v>
      </c>
      <c r="L6" s="31">
        <v>150</v>
      </c>
      <c r="M6" s="31">
        <v>150</v>
      </c>
      <c r="N6" s="31">
        <v>150</v>
      </c>
    </row>
    <row r="7" spans="1:15" s="11" customFormat="1" x14ac:dyDescent="0.25">
      <c r="A7" s="13"/>
      <c r="B7" s="44" t="s">
        <v>28</v>
      </c>
      <c r="C7" s="30">
        <v>75</v>
      </c>
      <c r="D7" s="30">
        <v>75</v>
      </c>
      <c r="E7" s="30">
        <v>75</v>
      </c>
      <c r="F7" s="30">
        <v>75</v>
      </c>
      <c r="G7" s="30">
        <v>75</v>
      </c>
      <c r="H7" s="30">
        <v>75</v>
      </c>
      <c r="I7" s="30">
        <v>75</v>
      </c>
      <c r="J7" s="30">
        <v>75</v>
      </c>
      <c r="K7" s="30">
        <v>75</v>
      </c>
      <c r="L7" s="30">
        <v>75</v>
      </c>
      <c r="M7" s="30">
        <v>75</v>
      </c>
      <c r="N7" s="30">
        <v>75</v>
      </c>
    </row>
    <row r="8" spans="1:15" s="11" customFormat="1" x14ac:dyDescent="0.25">
      <c r="A8" s="14"/>
      <c r="B8" s="45" t="s">
        <v>1</v>
      </c>
      <c r="C8" s="24">
        <v>90</v>
      </c>
      <c r="D8" s="6">
        <v>82.5</v>
      </c>
      <c r="E8" s="24">
        <v>75</v>
      </c>
      <c r="F8" s="6">
        <v>67.5</v>
      </c>
      <c r="G8" s="24">
        <v>60</v>
      </c>
      <c r="H8" s="6">
        <v>52.5</v>
      </c>
      <c r="I8" s="24">
        <v>45</v>
      </c>
      <c r="J8" s="6">
        <v>37.5</v>
      </c>
      <c r="K8" s="24">
        <v>30</v>
      </c>
      <c r="L8" s="6">
        <v>22.5</v>
      </c>
      <c r="M8" s="24">
        <v>15</v>
      </c>
      <c r="N8" s="6">
        <v>7.5</v>
      </c>
    </row>
    <row r="9" spans="1:15" x14ac:dyDescent="0.25">
      <c r="B9" s="46" t="s">
        <v>42</v>
      </c>
      <c r="C9" s="24">
        <v>117</v>
      </c>
      <c r="D9" s="6">
        <v>107.25</v>
      </c>
      <c r="E9" s="24">
        <v>97.5</v>
      </c>
      <c r="F9" s="6">
        <v>87.75</v>
      </c>
      <c r="G9" s="24">
        <v>78</v>
      </c>
      <c r="H9" s="6">
        <v>68.25</v>
      </c>
      <c r="I9" s="24">
        <v>58.5</v>
      </c>
      <c r="J9" s="6">
        <v>48.75</v>
      </c>
      <c r="K9" s="24">
        <v>39</v>
      </c>
      <c r="L9" s="6">
        <v>29.25</v>
      </c>
      <c r="M9" s="24">
        <v>19.5</v>
      </c>
      <c r="N9" s="6">
        <v>9.75</v>
      </c>
    </row>
    <row r="10" spans="1:15" s="3" customFormat="1" ht="13.8" x14ac:dyDescent="0.25">
      <c r="B10" s="47" t="s">
        <v>43</v>
      </c>
      <c r="C10" s="26">
        <v>30</v>
      </c>
      <c r="D10" s="28">
        <v>30</v>
      </c>
      <c r="E10" s="26">
        <v>30</v>
      </c>
      <c r="F10" s="28">
        <v>30</v>
      </c>
      <c r="G10" s="26">
        <v>30</v>
      </c>
      <c r="H10" s="28">
        <v>30</v>
      </c>
      <c r="I10" s="26">
        <v>30</v>
      </c>
      <c r="J10" s="28">
        <v>30</v>
      </c>
      <c r="K10" s="26">
        <v>30</v>
      </c>
      <c r="L10" s="28">
        <v>30</v>
      </c>
      <c r="M10" s="26">
        <v>30</v>
      </c>
      <c r="N10" s="28">
        <v>30</v>
      </c>
    </row>
    <row r="11" spans="1:15" s="3" customFormat="1" ht="13.8" x14ac:dyDescent="0.25">
      <c r="B11" s="47" t="s">
        <v>44</v>
      </c>
      <c r="C11" s="26">
        <v>5</v>
      </c>
      <c r="D11" s="28">
        <v>5</v>
      </c>
      <c r="E11" s="26">
        <v>5</v>
      </c>
      <c r="F11" s="28">
        <v>5</v>
      </c>
      <c r="G11" s="26">
        <v>5</v>
      </c>
      <c r="H11" s="28">
        <v>5</v>
      </c>
      <c r="I11" s="26">
        <v>5</v>
      </c>
      <c r="J11" s="28">
        <v>5</v>
      </c>
      <c r="K11" s="26">
        <v>5</v>
      </c>
      <c r="L11" s="28">
        <v>5</v>
      </c>
      <c r="M11" s="26">
        <v>5</v>
      </c>
      <c r="N11" s="28">
        <v>5</v>
      </c>
    </row>
    <row r="12" spans="1:15" x14ac:dyDescent="0.25">
      <c r="B12" s="46" t="s">
        <v>3</v>
      </c>
      <c r="C12" s="24">
        <v>150</v>
      </c>
      <c r="D12" s="6">
        <v>137.5</v>
      </c>
      <c r="E12" s="24">
        <v>125</v>
      </c>
      <c r="F12" s="6">
        <v>112.5</v>
      </c>
      <c r="G12" s="24">
        <v>100</v>
      </c>
      <c r="H12" s="6">
        <v>87.5</v>
      </c>
      <c r="I12" s="24">
        <v>75</v>
      </c>
      <c r="J12" s="6">
        <v>62.5</v>
      </c>
      <c r="K12" s="24">
        <v>50</v>
      </c>
      <c r="L12" s="6">
        <v>37.5</v>
      </c>
      <c r="M12" s="24">
        <v>25</v>
      </c>
      <c r="N12" s="6">
        <v>12.5</v>
      </c>
    </row>
    <row r="13" spans="1:15" ht="13.8" thickBot="1" x14ac:dyDescent="0.3">
      <c r="B13" s="46" t="s">
        <v>2</v>
      </c>
      <c r="C13" s="27">
        <v>35</v>
      </c>
      <c r="D13" s="29">
        <v>35</v>
      </c>
      <c r="E13" s="27">
        <v>35</v>
      </c>
      <c r="F13" s="29">
        <v>35</v>
      </c>
      <c r="G13" s="27">
        <v>35</v>
      </c>
      <c r="H13" s="29">
        <v>35</v>
      </c>
      <c r="I13" s="27">
        <v>35</v>
      </c>
      <c r="J13" s="29">
        <v>35</v>
      </c>
      <c r="K13" s="27">
        <v>35</v>
      </c>
      <c r="L13" s="29">
        <v>35</v>
      </c>
      <c r="M13" s="27">
        <v>35</v>
      </c>
      <c r="N13" s="29">
        <v>35</v>
      </c>
    </row>
    <row r="14" spans="1:15" s="11" customFormat="1" ht="13.8" thickTop="1" x14ac:dyDescent="0.25">
      <c r="B14" s="48" t="s">
        <v>29</v>
      </c>
      <c r="C14" s="33">
        <f>SUM(C6+C8+C9+C10+C11+C12+C13)</f>
        <v>577</v>
      </c>
      <c r="D14" s="33">
        <f t="shared" ref="D14:N14" si="0">SUM(D6+D8+D9+D10+D11+D12+D13)</f>
        <v>547.25</v>
      </c>
      <c r="E14" s="33">
        <f t="shared" si="0"/>
        <v>517.5</v>
      </c>
      <c r="F14" s="33">
        <f t="shared" si="0"/>
        <v>487.75</v>
      </c>
      <c r="G14" s="33">
        <f t="shared" si="0"/>
        <v>458</v>
      </c>
      <c r="H14" s="33">
        <f t="shared" si="0"/>
        <v>428.25</v>
      </c>
      <c r="I14" s="33">
        <f t="shared" si="0"/>
        <v>398.5</v>
      </c>
      <c r="J14" s="33">
        <f t="shared" si="0"/>
        <v>368.75</v>
      </c>
      <c r="K14" s="33">
        <f t="shared" si="0"/>
        <v>339</v>
      </c>
      <c r="L14" s="33">
        <f t="shared" si="0"/>
        <v>309.25</v>
      </c>
      <c r="M14" s="33">
        <f t="shared" si="0"/>
        <v>279.5</v>
      </c>
      <c r="N14" s="33">
        <f t="shared" si="0"/>
        <v>249.75</v>
      </c>
    </row>
    <row r="15" spans="1:15" s="11" customFormat="1" x14ac:dyDescent="0.25">
      <c r="B15" s="49" t="s">
        <v>30</v>
      </c>
      <c r="C15" s="34">
        <f t="shared" ref="C15:N15" si="1">SUM(C7:C13)</f>
        <v>502</v>
      </c>
      <c r="D15" s="34">
        <f t="shared" si="1"/>
        <v>472.25</v>
      </c>
      <c r="E15" s="34">
        <f t="shared" si="1"/>
        <v>442.5</v>
      </c>
      <c r="F15" s="34">
        <f t="shared" si="1"/>
        <v>412.75</v>
      </c>
      <c r="G15" s="34">
        <f t="shared" si="1"/>
        <v>383</v>
      </c>
      <c r="H15" s="34">
        <f t="shared" si="1"/>
        <v>353.25</v>
      </c>
      <c r="I15" s="34">
        <f t="shared" si="1"/>
        <v>323.5</v>
      </c>
      <c r="J15" s="34">
        <f t="shared" si="1"/>
        <v>293.75</v>
      </c>
      <c r="K15" s="34">
        <f t="shared" si="1"/>
        <v>264</v>
      </c>
      <c r="L15" s="34">
        <f t="shared" si="1"/>
        <v>234.25</v>
      </c>
      <c r="M15" s="34">
        <f t="shared" si="1"/>
        <v>204.5</v>
      </c>
      <c r="N15" s="34">
        <f t="shared" si="1"/>
        <v>174.75</v>
      </c>
    </row>
    <row r="16" spans="1:15" s="15" customFormat="1" ht="13.8" x14ac:dyDescent="0.25">
      <c r="B16" s="39">
        <f>SUM(C14)</f>
        <v>577</v>
      </c>
      <c r="C16" s="35" t="s">
        <v>23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3.8" x14ac:dyDescent="0.25">
      <c r="B17" s="38">
        <f>SUM(C15)</f>
        <v>502</v>
      </c>
      <c r="C17" s="36" t="s">
        <v>24</v>
      </c>
      <c r="D17" s="37"/>
    </row>
    <row r="19" spans="1:15" s="11" customFormat="1" ht="13.8" x14ac:dyDescent="0.25">
      <c r="A19" s="10" t="s">
        <v>19</v>
      </c>
      <c r="C19" s="23" t="s">
        <v>5</v>
      </c>
      <c r="D19" s="12" t="s">
        <v>6</v>
      </c>
      <c r="E19" s="23" t="s">
        <v>7</v>
      </c>
      <c r="F19" s="12" t="s">
        <v>8</v>
      </c>
      <c r="G19" s="23" t="s">
        <v>9</v>
      </c>
      <c r="H19" s="12" t="s">
        <v>10</v>
      </c>
      <c r="I19" s="23" t="s">
        <v>11</v>
      </c>
      <c r="J19" s="12" t="s">
        <v>12</v>
      </c>
      <c r="K19" s="23" t="s">
        <v>13</v>
      </c>
      <c r="L19" s="12" t="s">
        <v>14</v>
      </c>
      <c r="M19" s="23" t="s">
        <v>15</v>
      </c>
      <c r="N19" s="12" t="s">
        <v>16</v>
      </c>
    </row>
    <row r="20" spans="1:15" s="11" customFormat="1" x14ac:dyDescent="0.25">
      <c r="A20" s="13"/>
      <c r="B20" s="43" t="s">
        <v>27</v>
      </c>
      <c r="C20" s="31">
        <v>150</v>
      </c>
      <c r="D20" s="31">
        <v>150</v>
      </c>
      <c r="E20" s="31">
        <v>150</v>
      </c>
      <c r="F20" s="31">
        <v>150</v>
      </c>
      <c r="G20" s="31">
        <v>150</v>
      </c>
      <c r="H20" s="31">
        <v>150</v>
      </c>
      <c r="I20" s="31">
        <v>150</v>
      </c>
      <c r="J20" s="31">
        <v>150</v>
      </c>
      <c r="K20" s="31">
        <v>150</v>
      </c>
      <c r="L20" s="31">
        <v>150</v>
      </c>
      <c r="M20" s="31">
        <v>150</v>
      </c>
      <c r="N20" s="31">
        <v>150</v>
      </c>
    </row>
    <row r="21" spans="1:15" s="11" customFormat="1" x14ac:dyDescent="0.25">
      <c r="A21" s="13"/>
      <c r="B21" s="44" t="s">
        <v>28</v>
      </c>
      <c r="C21" s="30">
        <v>75</v>
      </c>
      <c r="D21" s="30">
        <v>75</v>
      </c>
      <c r="E21" s="30">
        <v>75</v>
      </c>
      <c r="F21" s="30">
        <v>75</v>
      </c>
      <c r="G21" s="30">
        <v>75</v>
      </c>
      <c r="H21" s="30">
        <v>75</v>
      </c>
      <c r="I21" s="30">
        <v>75</v>
      </c>
      <c r="J21" s="30">
        <v>75</v>
      </c>
      <c r="K21" s="30">
        <v>75</v>
      </c>
      <c r="L21" s="30">
        <v>75</v>
      </c>
      <c r="M21" s="30">
        <v>75</v>
      </c>
      <c r="N21" s="30">
        <v>75</v>
      </c>
    </row>
    <row r="22" spans="1:15" s="11" customFormat="1" ht="13.8" thickBot="1" x14ac:dyDescent="0.3">
      <c r="A22" s="14"/>
      <c r="B22" s="50" t="s">
        <v>1</v>
      </c>
      <c r="C22" s="24">
        <v>90</v>
      </c>
      <c r="D22" s="6">
        <v>82.5</v>
      </c>
      <c r="E22" s="24">
        <v>75</v>
      </c>
      <c r="F22" s="6">
        <v>67.5</v>
      </c>
      <c r="G22" s="24">
        <v>60</v>
      </c>
      <c r="H22" s="6">
        <v>52.5</v>
      </c>
      <c r="I22" s="24">
        <v>45</v>
      </c>
      <c r="J22" s="6">
        <v>37.5</v>
      </c>
      <c r="K22" s="24">
        <v>30</v>
      </c>
      <c r="L22" s="6">
        <v>22.5</v>
      </c>
      <c r="M22" s="24">
        <v>15</v>
      </c>
      <c r="N22" s="6">
        <v>7.5</v>
      </c>
    </row>
    <row r="23" spans="1:15" s="11" customFormat="1" ht="13.8" thickTop="1" x14ac:dyDescent="0.25">
      <c r="B23" s="48" t="s">
        <v>29</v>
      </c>
      <c r="C23" s="33">
        <f>SUM(C20+C22)</f>
        <v>240</v>
      </c>
      <c r="D23" s="33">
        <f t="shared" ref="D23:N23" si="2">SUM(D20+D22)</f>
        <v>232.5</v>
      </c>
      <c r="E23" s="33">
        <f t="shared" si="2"/>
        <v>225</v>
      </c>
      <c r="F23" s="33">
        <f t="shared" si="2"/>
        <v>217.5</v>
      </c>
      <c r="G23" s="33">
        <f t="shared" si="2"/>
        <v>210</v>
      </c>
      <c r="H23" s="33">
        <f t="shared" si="2"/>
        <v>202.5</v>
      </c>
      <c r="I23" s="33">
        <f t="shared" si="2"/>
        <v>195</v>
      </c>
      <c r="J23" s="33">
        <f t="shared" si="2"/>
        <v>187.5</v>
      </c>
      <c r="K23" s="33">
        <f t="shared" si="2"/>
        <v>180</v>
      </c>
      <c r="L23" s="33">
        <f t="shared" si="2"/>
        <v>172.5</v>
      </c>
      <c r="M23" s="33">
        <f t="shared" si="2"/>
        <v>165</v>
      </c>
      <c r="N23" s="33">
        <f t="shared" si="2"/>
        <v>157.5</v>
      </c>
    </row>
    <row r="24" spans="1:15" s="11" customFormat="1" x14ac:dyDescent="0.25">
      <c r="B24" s="49" t="s">
        <v>30</v>
      </c>
      <c r="C24" s="34">
        <f t="shared" ref="C24:N24" si="3">SUM(C21:C22)</f>
        <v>165</v>
      </c>
      <c r="D24" s="34">
        <f t="shared" si="3"/>
        <v>157.5</v>
      </c>
      <c r="E24" s="34">
        <f t="shared" si="3"/>
        <v>150</v>
      </c>
      <c r="F24" s="34">
        <f t="shared" si="3"/>
        <v>142.5</v>
      </c>
      <c r="G24" s="34">
        <f t="shared" si="3"/>
        <v>135</v>
      </c>
      <c r="H24" s="34">
        <f t="shared" si="3"/>
        <v>127.5</v>
      </c>
      <c r="I24" s="34">
        <f t="shared" si="3"/>
        <v>120</v>
      </c>
      <c r="J24" s="34">
        <f t="shared" si="3"/>
        <v>112.5</v>
      </c>
      <c r="K24" s="34">
        <f t="shared" si="3"/>
        <v>105</v>
      </c>
      <c r="L24" s="34">
        <f t="shared" si="3"/>
        <v>97.5</v>
      </c>
      <c r="M24" s="34">
        <f t="shared" si="3"/>
        <v>90</v>
      </c>
      <c r="N24" s="34">
        <f t="shared" si="3"/>
        <v>82.5</v>
      </c>
    </row>
    <row r="25" spans="1:15" s="15" customFormat="1" ht="13.8" x14ac:dyDescent="0.25">
      <c r="B25" s="17">
        <f>SUM(C23)</f>
        <v>240</v>
      </c>
      <c r="C25" s="35" t="s">
        <v>23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3.8" x14ac:dyDescent="0.25">
      <c r="B26" s="38">
        <f>SUM(C24)</f>
        <v>165</v>
      </c>
      <c r="C26" s="40" t="s">
        <v>24</v>
      </c>
      <c r="D26" s="4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8" spans="1:15" s="11" customFormat="1" ht="13.8" x14ac:dyDescent="0.25">
      <c r="A28" s="10" t="s">
        <v>20</v>
      </c>
      <c r="C28" s="23" t="s">
        <v>5</v>
      </c>
      <c r="D28" s="12" t="s">
        <v>6</v>
      </c>
      <c r="E28" s="23" t="s">
        <v>7</v>
      </c>
      <c r="F28" s="12" t="s">
        <v>8</v>
      </c>
      <c r="G28" s="23" t="s">
        <v>9</v>
      </c>
      <c r="H28" s="12" t="s">
        <v>10</v>
      </c>
      <c r="I28" s="23" t="s">
        <v>11</v>
      </c>
      <c r="J28" s="12" t="s">
        <v>12</v>
      </c>
      <c r="K28" s="23" t="s">
        <v>13</v>
      </c>
      <c r="L28" s="12" t="s">
        <v>14</v>
      </c>
      <c r="M28" s="23" t="s">
        <v>15</v>
      </c>
      <c r="N28" s="12" t="s">
        <v>16</v>
      </c>
    </row>
    <row r="29" spans="1:15" s="11" customFormat="1" x14ac:dyDescent="0.25">
      <c r="A29" s="13"/>
      <c r="B29" s="45" t="s">
        <v>25</v>
      </c>
      <c r="C29" s="24">
        <v>75</v>
      </c>
      <c r="D29" s="6">
        <v>75</v>
      </c>
      <c r="E29" s="24">
        <v>75</v>
      </c>
      <c r="F29" s="6">
        <v>75</v>
      </c>
      <c r="G29" s="24">
        <v>75</v>
      </c>
      <c r="H29" s="6">
        <v>75</v>
      </c>
      <c r="I29" s="24">
        <v>75</v>
      </c>
      <c r="J29" s="6">
        <v>75</v>
      </c>
      <c r="K29" s="24">
        <v>75</v>
      </c>
      <c r="L29" s="6">
        <v>75</v>
      </c>
      <c r="M29" s="24">
        <v>75</v>
      </c>
      <c r="N29" s="6">
        <v>75</v>
      </c>
      <c r="O29" s="19"/>
    </row>
    <row r="30" spans="1:15" s="11" customFormat="1" x14ac:dyDescent="0.25">
      <c r="A30" s="14"/>
      <c r="B30" s="45" t="s">
        <v>1</v>
      </c>
      <c r="C30" s="24">
        <v>90</v>
      </c>
      <c r="D30" s="6">
        <v>82.5</v>
      </c>
      <c r="E30" s="24">
        <v>75</v>
      </c>
      <c r="F30" s="6">
        <v>67.5</v>
      </c>
      <c r="G30" s="24">
        <v>60</v>
      </c>
      <c r="H30" s="6">
        <v>52.5</v>
      </c>
      <c r="I30" s="24">
        <v>45</v>
      </c>
      <c r="J30" s="6">
        <v>37.5</v>
      </c>
      <c r="K30" s="24">
        <v>30</v>
      </c>
      <c r="L30" s="6">
        <v>22.5</v>
      </c>
      <c r="M30" s="24">
        <v>15</v>
      </c>
      <c r="N30" s="6">
        <v>7.5</v>
      </c>
    </row>
    <row r="31" spans="1:15" x14ac:dyDescent="0.25">
      <c r="A31" s="2"/>
      <c r="B31" s="45" t="s">
        <v>42</v>
      </c>
      <c r="C31" s="24">
        <v>117</v>
      </c>
      <c r="D31" s="6">
        <v>117</v>
      </c>
      <c r="E31" s="24">
        <v>117</v>
      </c>
      <c r="F31" s="6">
        <v>117</v>
      </c>
      <c r="G31" s="24">
        <v>117</v>
      </c>
      <c r="H31" s="6">
        <v>117</v>
      </c>
      <c r="I31" s="24">
        <v>117</v>
      </c>
      <c r="J31" s="6">
        <v>117</v>
      </c>
      <c r="K31" s="24">
        <v>117</v>
      </c>
      <c r="L31" s="6">
        <v>117</v>
      </c>
      <c r="M31" s="24">
        <v>117</v>
      </c>
      <c r="N31" s="6">
        <v>117</v>
      </c>
    </row>
    <row r="32" spans="1:15" ht="13.8" thickBot="1" x14ac:dyDescent="0.3">
      <c r="B32" s="50" t="s">
        <v>3</v>
      </c>
      <c r="C32" s="27">
        <v>150</v>
      </c>
      <c r="D32" s="29">
        <v>150</v>
      </c>
      <c r="E32" s="27">
        <v>150</v>
      </c>
      <c r="F32" s="29">
        <v>150</v>
      </c>
      <c r="G32" s="27">
        <v>150</v>
      </c>
      <c r="H32" s="29">
        <v>150</v>
      </c>
      <c r="I32" s="27">
        <v>150</v>
      </c>
      <c r="J32" s="29">
        <v>150</v>
      </c>
      <c r="K32" s="27">
        <v>150</v>
      </c>
      <c r="L32" s="29">
        <v>150</v>
      </c>
      <c r="M32" s="27">
        <v>150</v>
      </c>
      <c r="N32" s="29">
        <v>150</v>
      </c>
    </row>
    <row r="33" spans="1:15" s="11" customFormat="1" ht="13.8" thickTop="1" x14ac:dyDescent="0.25">
      <c r="B33" s="51" t="s">
        <v>4</v>
      </c>
      <c r="C33" s="32">
        <f t="shared" ref="C33:N33" si="4">SUM(C29:C32)</f>
        <v>432</v>
      </c>
      <c r="D33" s="42">
        <f t="shared" si="4"/>
        <v>424.5</v>
      </c>
      <c r="E33" s="32">
        <f t="shared" si="4"/>
        <v>417</v>
      </c>
      <c r="F33" s="42">
        <f t="shared" si="4"/>
        <v>409.5</v>
      </c>
      <c r="G33" s="32">
        <f t="shared" si="4"/>
        <v>402</v>
      </c>
      <c r="H33" s="42">
        <f t="shared" si="4"/>
        <v>394.5</v>
      </c>
      <c r="I33" s="32">
        <f t="shared" si="4"/>
        <v>387</v>
      </c>
      <c r="J33" s="42">
        <f t="shared" si="4"/>
        <v>379.5</v>
      </c>
      <c r="K33" s="32">
        <f t="shared" si="4"/>
        <v>372</v>
      </c>
      <c r="L33" s="42">
        <f t="shared" si="4"/>
        <v>364.5</v>
      </c>
      <c r="M33" s="32">
        <f t="shared" si="4"/>
        <v>357</v>
      </c>
      <c r="N33" s="42">
        <f t="shared" si="4"/>
        <v>349.5</v>
      </c>
    </row>
    <row r="34" spans="1:15" s="15" customFormat="1" ht="13.8" x14ac:dyDescent="0.25">
      <c r="B34" s="17">
        <f>SUM(C33)</f>
        <v>432</v>
      </c>
      <c r="C34" s="35" t="s">
        <v>26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4.4" x14ac:dyDescent="0.3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5" s="11" customFormat="1" ht="13.8" x14ac:dyDescent="0.25">
      <c r="A36" s="10" t="s">
        <v>17</v>
      </c>
      <c r="C36" s="23" t="s">
        <v>5</v>
      </c>
      <c r="D36" s="12" t="s">
        <v>6</v>
      </c>
      <c r="E36" s="23" t="s">
        <v>7</v>
      </c>
      <c r="F36" s="12" t="s">
        <v>8</v>
      </c>
      <c r="G36" s="23" t="s">
        <v>9</v>
      </c>
      <c r="H36" s="12" t="s">
        <v>10</v>
      </c>
      <c r="I36" s="23" t="s">
        <v>11</v>
      </c>
      <c r="J36" s="12" t="s">
        <v>12</v>
      </c>
      <c r="K36" s="23" t="s">
        <v>13</v>
      </c>
      <c r="L36" s="12" t="s">
        <v>14</v>
      </c>
      <c r="M36" s="23" t="s">
        <v>15</v>
      </c>
      <c r="N36" s="12" t="s">
        <v>16</v>
      </c>
    </row>
    <row r="37" spans="1:15" s="11" customFormat="1" x14ac:dyDescent="0.25">
      <c r="A37" s="13"/>
      <c r="B37" s="45" t="s">
        <v>0</v>
      </c>
      <c r="C37" s="24">
        <v>75</v>
      </c>
      <c r="D37" s="6">
        <v>75</v>
      </c>
      <c r="E37" s="24">
        <v>75</v>
      </c>
      <c r="F37" s="6">
        <v>75</v>
      </c>
      <c r="G37" s="24">
        <v>75</v>
      </c>
      <c r="H37" s="6">
        <v>75</v>
      </c>
      <c r="I37" s="24">
        <v>75</v>
      </c>
      <c r="J37" s="6">
        <v>75</v>
      </c>
      <c r="K37" s="24">
        <v>75</v>
      </c>
      <c r="L37" s="6">
        <v>75</v>
      </c>
      <c r="M37" s="24">
        <v>75</v>
      </c>
      <c r="N37" s="6">
        <v>75</v>
      </c>
    </row>
    <row r="38" spans="1:15" s="11" customFormat="1" x14ac:dyDescent="0.25">
      <c r="A38" s="14"/>
      <c r="B38" s="45" t="s">
        <v>1</v>
      </c>
      <c r="C38" s="24">
        <v>90</v>
      </c>
      <c r="D38" s="6">
        <v>82.5</v>
      </c>
      <c r="E38" s="24">
        <v>75</v>
      </c>
      <c r="F38" s="6">
        <v>67.5</v>
      </c>
      <c r="G38" s="24">
        <v>60</v>
      </c>
      <c r="H38" s="6">
        <v>52.5</v>
      </c>
      <c r="I38" s="24">
        <v>45</v>
      </c>
      <c r="J38" s="6">
        <v>37.5</v>
      </c>
      <c r="K38" s="24">
        <v>30</v>
      </c>
      <c r="L38" s="6">
        <v>22.5</v>
      </c>
      <c r="M38" s="24">
        <v>15</v>
      </c>
      <c r="N38" s="6">
        <v>7.5</v>
      </c>
    </row>
    <row r="39" spans="1:15" ht="13.8" thickBot="1" x14ac:dyDescent="0.3">
      <c r="B39" s="52" t="s">
        <v>42</v>
      </c>
      <c r="C39" s="27">
        <v>117</v>
      </c>
      <c r="D39" s="29">
        <v>107.25</v>
      </c>
      <c r="E39" s="27">
        <v>97.5</v>
      </c>
      <c r="F39" s="29">
        <v>87.75</v>
      </c>
      <c r="G39" s="27">
        <v>78</v>
      </c>
      <c r="H39" s="29">
        <v>68.25</v>
      </c>
      <c r="I39" s="27">
        <v>58.5</v>
      </c>
      <c r="J39" s="29">
        <v>48.75</v>
      </c>
      <c r="K39" s="27">
        <v>39</v>
      </c>
      <c r="L39" s="29">
        <v>29.25</v>
      </c>
      <c r="M39" s="27">
        <v>19.5</v>
      </c>
      <c r="N39" s="29">
        <v>9.75</v>
      </c>
    </row>
    <row r="40" spans="1:15" s="11" customFormat="1" ht="13.8" thickTop="1" x14ac:dyDescent="0.25">
      <c r="B40" s="51" t="s">
        <v>4</v>
      </c>
      <c r="C40" s="32">
        <f t="shared" ref="C40:N40" si="5">SUM(C37:C39)</f>
        <v>282</v>
      </c>
      <c r="D40" s="42">
        <f t="shared" si="5"/>
        <v>264.75</v>
      </c>
      <c r="E40" s="32">
        <f t="shared" si="5"/>
        <v>247.5</v>
      </c>
      <c r="F40" s="42">
        <f t="shared" si="5"/>
        <v>230.25</v>
      </c>
      <c r="G40" s="32">
        <f t="shared" si="5"/>
        <v>213</v>
      </c>
      <c r="H40" s="42">
        <f t="shared" si="5"/>
        <v>195.75</v>
      </c>
      <c r="I40" s="32">
        <f t="shared" si="5"/>
        <v>178.5</v>
      </c>
      <c r="J40" s="42">
        <f t="shared" si="5"/>
        <v>161.25</v>
      </c>
      <c r="K40" s="32">
        <f t="shared" si="5"/>
        <v>144</v>
      </c>
      <c r="L40" s="42">
        <f t="shared" si="5"/>
        <v>126.75</v>
      </c>
      <c r="M40" s="32">
        <f t="shared" si="5"/>
        <v>109.5</v>
      </c>
      <c r="N40" s="42">
        <f t="shared" si="5"/>
        <v>92.25</v>
      </c>
    </row>
    <row r="41" spans="1:15" s="20" customFormat="1" ht="13.8" x14ac:dyDescent="0.25">
      <c r="B41" s="21">
        <f>SUM(C37:C39)</f>
        <v>282</v>
      </c>
      <c r="C41" s="22" t="s">
        <v>21</v>
      </c>
      <c r="G41" s="25"/>
    </row>
    <row r="43" spans="1:15" x14ac:dyDescent="0.25">
      <c r="B43" s="7"/>
      <c r="C43" s="7" t="s">
        <v>39</v>
      </c>
      <c r="D43" s="8"/>
    </row>
    <row r="44" spans="1:15" x14ac:dyDescent="0.25">
      <c r="B44" s="54"/>
      <c r="C44" s="55"/>
      <c r="D44" s="58" t="s">
        <v>38</v>
      </c>
      <c r="E44" s="58"/>
      <c r="F44" s="58"/>
      <c r="G44" s="58"/>
    </row>
    <row r="45" spans="1:15" x14ac:dyDescent="0.25">
      <c r="B45" s="7"/>
      <c r="C45" s="7" t="s">
        <v>34</v>
      </c>
      <c r="D45" s="8"/>
    </row>
    <row r="46" spans="1:15" x14ac:dyDescent="0.25">
      <c r="B46" s="7"/>
      <c r="C46" s="7"/>
      <c r="D46" s="59" t="s">
        <v>40</v>
      </c>
      <c r="E46" s="59"/>
      <c r="F46" s="59"/>
      <c r="G46" s="59"/>
      <c r="H46" s="59"/>
    </row>
    <row r="47" spans="1:15" x14ac:dyDescent="0.25">
      <c r="B47" s="7"/>
      <c r="C47" s="7"/>
      <c r="D47" s="59" t="s">
        <v>41</v>
      </c>
      <c r="E47" s="59"/>
      <c r="F47" s="59"/>
      <c r="G47" s="59"/>
      <c r="H47" s="59"/>
    </row>
    <row r="48" spans="1:15" x14ac:dyDescent="0.25">
      <c r="B48" s="8"/>
      <c r="D48" s="59" t="s">
        <v>35</v>
      </c>
      <c r="E48" s="59"/>
      <c r="F48" s="59"/>
      <c r="G48" s="59"/>
      <c r="H48" s="59"/>
    </row>
    <row r="49" spans="2:10" x14ac:dyDescent="0.25">
      <c r="C49"/>
      <c r="D49" s="59" t="s">
        <v>33</v>
      </c>
      <c r="E49" s="59"/>
      <c r="F49" s="59"/>
      <c r="G49" s="59"/>
      <c r="H49" s="59"/>
    </row>
    <row r="50" spans="2:10" x14ac:dyDescent="0.25">
      <c r="B50" s="7"/>
      <c r="C50" s="7" t="s">
        <v>37</v>
      </c>
      <c r="D50" s="56"/>
    </row>
    <row r="51" spans="2:10" x14ac:dyDescent="0.25">
      <c r="C51"/>
      <c r="D51" s="57" t="s">
        <v>31</v>
      </c>
      <c r="E51" s="57"/>
      <c r="F51" s="57"/>
      <c r="G51" s="57"/>
      <c r="H51" s="57"/>
      <c r="I51" s="57"/>
      <c r="J51" s="57"/>
    </row>
    <row r="52" spans="2:10" x14ac:dyDescent="0.25">
      <c r="C52"/>
      <c r="D52" s="57" t="s">
        <v>32</v>
      </c>
      <c r="E52" s="57"/>
      <c r="F52" s="57"/>
      <c r="G52" s="57"/>
      <c r="H52" s="57"/>
      <c r="I52" s="57"/>
      <c r="J52" s="57"/>
    </row>
  </sheetData>
  <mergeCells count="7">
    <mergeCell ref="D44:G44"/>
    <mergeCell ref="D46:H46"/>
    <mergeCell ref="D47:H47"/>
    <mergeCell ref="D48:H48"/>
    <mergeCell ref="D49:H49"/>
    <mergeCell ref="D51:J51"/>
    <mergeCell ref="D52:J52"/>
  </mergeCells>
  <phoneticPr fontId="4" type="noConversion"/>
  <pageMargins left="0.25" right="0.25" top="0" bottom="0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Association of Realtors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pfarris</dc:creator>
  <cp:lastModifiedBy>Rebecca Weirich</cp:lastModifiedBy>
  <cp:lastPrinted>2018-10-23T19:17:51Z</cp:lastPrinted>
  <dcterms:created xsi:type="dcterms:W3CDTF">2003-09-16T21:13:45Z</dcterms:created>
  <dcterms:modified xsi:type="dcterms:W3CDTF">2019-10-31T15:17:25Z</dcterms:modified>
</cp:coreProperties>
</file>